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<sst xmlns="http://schemas.openxmlformats.org/spreadsheetml/2006/main" count="85" uniqueCount="80">
  <si>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愛教大</t>
  </si>
  <si>
    <t>愛県大</t>
  </si>
  <si>
    <t>愛工大</t>
  </si>
  <si>
    <t>淑徳大</t>
  </si>
  <si>
    <t>愛大</t>
  </si>
  <si>
    <t>日福大</t>
  </si>
  <si>
    <t>東海学園</t>
  </si>
  <si>
    <t>中京大</t>
  </si>
  <si>
    <t>中部大</t>
  </si>
  <si>
    <t>南山大</t>
  </si>
  <si>
    <t>名大</t>
  </si>
  <si>
    <t>名学大</t>
  </si>
  <si>
    <t>名城大</t>
  </si>
  <si>
    <t>名工大</t>
  </si>
  <si>
    <t>名商大</t>
  </si>
  <si>
    <t>名市大</t>
  </si>
  <si>
    <t>朝日大</t>
  </si>
  <si>
    <t>岐大</t>
  </si>
  <si>
    <t>四日市</t>
  </si>
  <si>
    <t>愛みず大</t>
  </si>
  <si>
    <t>皇學館</t>
  </si>
  <si>
    <t>至学館</t>
  </si>
  <si>
    <t>名外大</t>
  </si>
  <si>
    <t>男子合計</t>
  </si>
  <si>
    <t>女子合計</t>
  </si>
  <si>
    <t>総合計</t>
  </si>
  <si>
    <t>日程</t>
  </si>
  <si>
    <t>椙山大</t>
  </si>
  <si>
    <t>静岡県立大</t>
  </si>
  <si>
    <t>静岡大</t>
  </si>
  <si>
    <t>日大国際</t>
  </si>
  <si>
    <t xml:space="preserve">岐阜聖徳　 </t>
  </si>
  <si>
    <t>愛院大　　　</t>
  </si>
  <si>
    <t>三重大　　　</t>
  </si>
  <si>
    <t>金城大　　　</t>
  </si>
  <si>
    <t>合計　　左男子　右女子</t>
  </si>
  <si>
    <t>左男子　　右女子</t>
  </si>
  <si>
    <t>確認項目</t>
  </si>
  <si>
    <t>東海学院</t>
  </si>
  <si>
    <t>名経大</t>
  </si>
  <si>
    <t>試合数</t>
  </si>
  <si>
    <t>大同大</t>
  </si>
  <si>
    <t>愛工大　休日のみ</t>
  </si>
  <si>
    <t>8*1</t>
  </si>
  <si>
    <t>4*3</t>
  </si>
  <si>
    <t>東海大海洋学部</t>
  </si>
  <si>
    <t>4*0</t>
  </si>
  <si>
    <t>5*2</t>
  </si>
  <si>
    <t>2*5</t>
  </si>
  <si>
    <t>0*0</t>
  </si>
  <si>
    <t>10*1</t>
  </si>
  <si>
    <t>13*0</t>
  </si>
  <si>
    <t>7*5</t>
  </si>
  <si>
    <t>5*0</t>
  </si>
  <si>
    <t>2*0</t>
  </si>
  <si>
    <t>11*12</t>
  </si>
  <si>
    <t>9*2</t>
  </si>
  <si>
    <t>2*0</t>
  </si>
  <si>
    <t>2*2</t>
  </si>
  <si>
    <t>0*1</t>
  </si>
  <si>
    <t>0*2</t>
  </si>
  <si>
    <t>2*1</t>
  </si>
  <si>
    <t>11*3</t>
  </si>
  <si>
    <t>静産大</t>
  </si>
  <si>
    <t>4*2</t>
  </si>
  <si>
    <t>0*1</t>
  </si>
  <si>
    <t>3*2</t>
  </si>
  <si>
    <t>常葉大</t>
  </si>
  <si>
    <t>4*1</t>
  </si>
  <si>
    <t>1*5</t>
  </si>
  <si>
    <t>予備日</t>
  </si>
  <si>
    <t>8*0</t>
  </si>
  <si>
    <t>6*7</t>
  </si>
  <si>
    <t>6*0</t>
  </si>
  <si>
    <t>7*0</t>
  </si>
  <si>
    <t>7*4</t>
  </si>
  <si>
    <t>5*2</t>
  </si>
  <si>
    <t>9*1</t>
  </si>
  <si>
    <t>2*6</t>
  </si>
  <si>
    <t>3*3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</si>
</sst>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b/>
      <i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8" fillId="0" borderId="0" xfId="57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9" xfId="0" applyFont="1" applyFill="1" applyBorder="1" applyAlignment="1">
      <alignment vertical="center"/>
    </xf>
    <xf numFmtId="56" fontId="1" fillId="2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20" fontId="12" fillId="2" borderId="10" xfId="0" applyNumberFormat="1" applyFont="1" applyFill="1" applyBorder="1" applyAlignment="1">
      <alignment horizontal="center" vertical="center"/>
    </xf>
    <xf numFmtId="56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56" fontId="11" fillId="0" borderId="4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56" fontId="36" fillId="0" borderId="46" xfId="0" applyNumberFormat="1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80" zoomScaleNormal="80" zoomScalePageLayoutView="0" workbookViewId="0" topLeftCell="A1">
      <selection activeCell="M35" sqref="M35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26" width="5.125" style="0" customWidth="1"/>
    <col min="27" max="28" width="3.875" style="0" customWidth="1"/>
    <col min="29" max="29" width="3.50390625" style="2" customWidth="1"/>
    <col min="30" max="33" width="3.625" style="0" customWidth="1"/>
    <col min="34" max="34" width="12.25390625" style="0" customWidth="1"/>
  </cols>
  <sheetData>
    <row r="1" spans="1:28" ht="21" customHeight="1">
      <c r="A1" s="129" t="s">
        <v>36</v>
      </c>
      <c r="B1" s="1" t="s">
        <v>26</v>
      </c>
      <c r="C1" s="108">
        <v>43652</v>
      </c>
      <c r="D1" s="109"/>
      <c r="E1" s="108">
        <v>43653</v>
      </c>
      <c r="F1" s="109"/>
      <c r="G1" s="108">
        <v>43654</v>
      </c>
      <c r="H1" s="109"/>
      <c r="I1" s="108">
        <v>43655</v>
      </c>
      <c r="J1" s="109"/>
      <c r="K1" s="108">
        <v>43656</v>
      </c>
      <c r="L1" s="109"/>
      <c r="M1" s="108">
        <v>43657</v>
      </c>
      <c r="N1" s="109"/>
      <c r="O1" s="108">
        <v>43658</v>
      </c>
      <c r="P1" s="109"/>
      <c r="Q1" s="108">
        <v>43659</v>
      </c>
      <c r="R1" s="109"/>
      <c r="S1" s="108">
        <v>43660</v>
      </c>
      <c r="T1" s="109"/>
      <c r="U1" s="110"/>
      <c r="V1" s="111"/>
      <c r="W1" s="97"/>
      <c r="X1" s="98"/>
      <c r="Y1" s="97"/>
      <c r="Z1" s="98"/>
      <c r="AA1" s="135" t="s">
        <v>35</v>
      </c>
      <c r="AB1" s="136"/>
    </row>
    <row r="2" spans="1:34" ht="21" customHeight="1" thickBot="1">
      <c r="A2" s="130"/>
      <c r="B2" s="29" t="s">
        <v>40</v>
      </c>
      <c r="C2" s="131">
        <v>48</v>
      </c>
      <c r="D2" s="132"/>
      <c r="E2" s="133">
        <v>24</v>
      </c>
      <c r="F2" s="134"/>
      <c r="G2" s="131">
        <v>32</v>
      </c>
      <c r="H2" s="132"/>
      <c r="I2" s="133">
        <v>32</v>
      </c>
      <c r="J2" s="134"/>
      <c r="K2" s="131">
        <v>16</v>
      </c>
      <c r="L2" s="141"/>
      <c r="M2" s="113">
        <v>8</v>
      </c>
      <c r="N2" s="114"/>
      <c r="O2" s="119">
        <v>4</v>
      </c>
      <c r="P2" s="120"/>
      <c r="Q2" s="119" t="s">
        <v>70</v>
      </c>
      <c r="R2" s="120"/>
      <c r="S2" s="119" t="s">
        <v>70</v>
      </c>
      <c r="T2" s="120"/>
      <c r="U2" s="121"/>
      <c r="V2" s="122"/>
      <c r="W2" s="99"/>
      <c r="X2" s="100"/>
      <c r="Y2" s="105"/>
      <c r="Z2" s="106"/>
      <c r="AA2" s="137"/>
      <c r="AB2" s="138"/>
      <c r="AH2" t="s">
        <v>42</v>
      </c>
    </row>
    <row r="3" spans="1:29" s="48" customFormat="1" ht="11.25" customHeight="1">
      <c r="A3" s="96" t="s">
        <v>74</v>
      </c>
      <c r="B3" s="92" t="s">
        <v>32</v>
      </c>
      <c r="C3" s="85"/>
      <c r="D3" s="46"/>
      <c r="E3" s="85">
        <v>2</v>
      </c>
      <c r="F3" s="46"/>
      <c r="G3" s="85"/>
      <c r="H3" s="46"/>
      <c r="I3" s="85"/>
      <c r="J3" s="46"/>
      <c r="K3" s="85">
        <v>1</v>
      </c>
      <c r="L3" s="86"/>
      <c r="M3" s="85"/>
      <c r="N3" s="46"/>
      <c r="O3" s="87"/>
      <c r="P3" s="88"/>
      <c r="Q3" s="85"/>
      <c r="R3" s="46"/>
      <c r="S3" s="85"/>
      <c r="T3" s="46"/>
      <c r="U3" s="85"/>
      <c r="V3" s="46"/>
      <c r="W3" s="85"/>
      <c r="X3" s="89"/>
      <c r="Y3" s="85"/>
      <c r="Z3" s="89"/>
      <c r="AA3" s="45">
        <f>SUM(C3,E3,G3,I3,K3,M3,O3,Q3,S3,U3,W3,Y3)</f>
        <v>3</v>
      </c>
      <c r="AB3" s="46">
        <f>SUM(V3,T3,R3,P3,N3,L3,J3,H3,F3,D3,X3,Z3)</f>
        <v>0</v>
      </c>
      <c r="AC3" s="47"/>
    </row>
    <row r="4" spans="1:28" ht="11.25" customHeight="1">
      <c r="A4" s="7" t="s">
        <v>68</v>
      </c>
      <c r="B4" s="9" t="s">
        <v>0</v>
      </c>
      <c r="C4" s="11"/>
      <c r="D4" s="15"/>
      <c r="E4" s="11">
        <v>4</v>
      </c>
      <c r="F4" s="15">
        <v>1</v>
      </c>
      <c r="G4" s="11"/>
      <c r="H4" s="15"/>
      <c r="I4" s="11"/>
      <c r="J4" s="15"/>
      <c r="K4" s="11"/>
      <c r="L4" s="16"/>
      <c r="M4" s="11"/>
      <c r="N4" s="15"/>
      <c r="O4" s="30"/>
      <c r="P4" s="17"/>
      <c r="Q4" s="11"/>
      <c r="R4" s="15"/>
      <c r="S4" s="11"/>
      <c r="T4" s="15"/>
      <c r="U4" s="11"/>
      <c r="V4" s="15"/>
      <c r="W4" s="11"/>
      <c r="X4" s="44"/>
      <c r="Y4" s="21"/>
      <c r="Z4" s="15"/>
      <c r="AA4" s="9">
        <f aca="true" t="shared" si="0" ref="AA4:AA33">SUM(C4,E4,G4,I4,K4,M4,O4,Q4,S4,U4)</f>
        <v>4</v>
      </c>
      <c r="AB4" s="6">
        <f>SUM(D4,F4,H4,J4,L4,N4,P4,R4,T4,V4,X4,Z4)</f>
        <v>1</v>
      </c>
    </row>
    <row r="5" spans="1:29" s="57" customFormat="1" ht="11.25" customHeight="1">
      <c r="A5" s="49" t="s">
        <v>48</v>
      </c>
      <c r="B5" s="50" t="s">
        <v>1</v>
      </c>
      <c r="C5" s="51"/>
      <c r="D5" s="52"/>
      <c r="E5" s="51"/>
      <c r="F5" s="52"/>
      <c r="G5" s="51"/>
      <c r="H5" s="52"/>
      <c r="I5" s="51">
        <v>2</v>
      </c>
      <c r="J5" s="52">
        <v>2</v>
      </c>
      <c r="K5" s="51"/>
      <c r="L5" s="53"/>
      <c r="M5" s="51"/>
      <c r="N5" s="52"/>
      <c r="O5" s="54"/>
      <c r="P5" s="55"/>
      <c r="Q5" s="51"/>
      <c r="R5" s="52"/>
      <c r="S5" s="51"/>
      <c r="T5" s="52"/>
      <c r="U5" s="51"/>
      <c r="V5" s="52"/>
      <c r="W5" s="51"/>
      <c r="X5" s="81"/>
      <c r="Y5" s="83"/>
      <c r="Z5" s="52"/>
      <c r="AA5" s="50">
        <f t="shared" si="0"/>
        <v>2</v>
      </c>
      <c r="AB5" s="56">
        <f aca="true" t="shared" si="1" ref="AB5:AB33">SUM(D5,F5,H5,J5,L5,N5,P5,R5,T5,V5)</f>
        <v>2</v>
      </c>
      <c r="AC5" s="47"/>
    </row>
    <row r="6" spans="1:34" s="3" customFormat="1" ht="11.25" customHeight="1">
      <c r="A6" s="7" t="s">
        <v>73</v>
      </c>
      <c r="B6" s="9" t="s">
        <v>2</v>
      </c>
      <c r="C6" s="11"/>
      <c r="D6" s="15"/>
      <c r="E6" s="11">
        <v>3</v>
      </c>
      <c r="F6" s="15"/>
      <c r="G6" s="11"/>
      <c r="H6" s="15"/>
      <c r="I6" s="11"/>
      <c r="J6" s="15"/>
      <c r="K6" s="11"/>
      <c r="L6" s="16"/>
      <c r="M6" s="11"/>
      <c r="N6" s="15"/>
      <c r="O6" s="30"/>
      <c r="P6" s="17"/>
      <c r="Q6" s="11">
        <v>2</v>
      </c>
      <c r="R6" s="15"/>
      <c r="S6" s="11"/>
      <c r="T6" s="15"/>
      <c r="U6" s="11"/>
      <c r="V6" s="15"/>
      <c r="W6" s="11"/>
      <c r="X6" s="44"/>
      <c r="Y6" s="21"/>
      <c r="Z6" s="15"/>
      <c r="AA6" s="9">
        <f t="shared" si="0"/>
        <v>5</v>
      </c>
      <c r="AB6" s="6">
        <f t="shared" si="1"/>
        <v>0</v>
      </c>
      <c r="AC6" s="2"/>
      <c r="AH6" s="116" t="s">
        <v>37</v>
      </c>
    </row>
    <row r="7" spans="1:34" s="57" customFormat="1" ht="11.25" customHeight="1">
      <c r="A7" s="49" t="s">
        <v>44</v>
      </c>
      <c r="B7" s="93" t="s">
        <v>3</v>
      </c>
      <c r="C7" s="51">
        <v>4</v>
      </c>
      <c r="D7" s="52">
        <v>3</v>
      </c>
      <c r="E7" s="58"/>
      <c r="F7" s="52"/>
      <c r="G7" s="58"/>
      <c r="H7" s="52"/>
      <c r="I7" s="58"/>
      <c r="J7" s="52"/>
      <c r="K7" s="58"/>
      <c r="L7" s="52"/>
      <c r="M7" s="51"/>
      <c r="N7" s="52"/>
      <c r="O7" s="54"/>
      <c r="P7" s="55"/>
      <c r="Q7" s="58"/>
      <c r="R7" s="52"/>
      <c r="S7" s="58"/>
      <c r="T7" s="52"/>
      <c r="U7" s="51"/>
      <c r="V7" s="52"/>
      <c r="W7" s="51"/>
      <c r="X7" s="53"/>
      <c r="Y7" s="83"/>
      <c r="Z7" s="52"/>
      <c r="AA7" s="50">
        <f t="shared" si="0"/>
        <v>4</v>
      </c>
      <c r="AB7" s="56">
        <f t="shared" si="1"/>
        <v>3</v>
      </c>
      <c r="AC7" s="47"/>
      <c r="AH7" s="116"/>
    </row>
    <row r="8" spans="1:34" ht="11.25" customHeight="1">
      <c r="A8" s="7" t="s">
        <v>49</v>
      </c>
      <c r="B8" s="9" t="s">
        <v>4</v>
      </c>
      <c r="C8" s="11"/>
      <c r="D8" s="15"/>
      <c r="E8" s="11"/>
      <c r="F8" s="15"/>
      <c r="G8" s="11"/>
      <c r="H8" s="15"/>
      <c r="I8" s="11"/>
      <c r="J8" s="15"/>
      <c r="K8" s="11"/>
      <c r="L8" s="16"/>
      <c r="M8" s="11"/>
      <c r="N8" s="15"/>
      <c r="O8" s="30"/>
      <c r="P8" s="17"/>
      <c r="Q8" s="11"/>
      <c r="R8" s="15"/>
      <c r="S8" s="11"/>
      <c r="T8" s="15"/>
      <c r="U8" s="11"/>
      <c r="V8" s="15"/>
      <c r="W8" s="11"/>
      <c r="X8" s="44"/>
      <c r="Y8" s="21"/>
      <c r="Z8" s="15"/>
      <c r="AA8" s="9">
        <f t="shared" si="0"/>
        <v>0</v>
      </c>
      <c r="AB8" s="6">
        <f>SUM(D8,F8,H8,J8,L8,N8,P8,R8,T8,V8,X8,Z8)</f>
        <v>0</v>
      </c>
      <c r="AH8" s="115"/>
    </row>
    <row r="9" spans="1:34" s="57" customFormat="1" ht="11.25" customHeight="1">
      <c r="A9" s="59" t="s">
        <v>50</v>
      </c>
      <c r="B9" s="50" t="s">
        <v>5</v>
      </c>
      <c r="C9" s="51"/>
      <c r="D9" s="52">
        <v>1</v>
      </c>
      <c r="E9" s="51"/>
      <c r="F9" s="52"/>
      <c r="G9" s="51"/>
      <c r="H9" s="52"/>
      <c r="I9" s="51"/>
      <c r="J9" s="52"/>
      <c r="K9" s="51"/>
      <c r="L9" s="53"/>
      <c r="M9" s="51">
        <v>6</v>
      </c>
      <c r="N9" s="52"/>
      <c r="O9" s="54">
        <v>4</v>
      </c>
      <c r="P9" s="55"/>
      <c r="Q9" s="51"/>
      <c r="R9" s="52"/>
      <c r="S9" s="51"/>
      <c r="T9" s="52"/>
      <c r="U9" s="51"/>
      <c r="V9" s="52"/>
      <c r="W9" s="51"/>
      <c r="X9" s="81"/>
      <c r="Y9" s="83"/>
      <c r="Z9" s="52"/>
      <c r="AA9" s="50">
        <f>SUM(C9,E9,G9,I9,K9,M9,O9,Q9,S9,U9,W9,Y9)</f>
        <v>10</v>
      </c>
      <c r="AB9" s="56">
        <f t="shared" si="1"/>
        <v>1</v>
      </c>
      <c r="AC9" s="47"/>
      <c r="AH9" s="115"/>
    </row>
    <row r="10" spans="1:34" s="4" customFormat="1" ht="11.25" customHeight="1">
      <c r="A10" s="7" t="s">
        <v>51</v>
      </c>
      <c r="B10" s="94" t="s">
        <v>6</v>
      </c>
      <c r="C10" s="11">
        <v>4</v>
      </c>
      <c r="D10" s="15"/>
      <c r="E10" s="11"/>
      <c r="F10" s="15"/>
      <c r="G10" s="11"/>
      <c r="H10" s="15"/>
      <c r="I10" s="11"/>
      <c r="J10" s="15"/>
      <c r="K10" s="11">
        <v>2</v>
      </c>
      <c r="L10" s="16"/>
      <c r="M10" s="11"/>
      <c r="N10" s="15"/>
      <c r="O10" s="30"/>
      <c r="P10" s="17"/>
      <c r="Q10" s="11"/>
      <c r="R10" s="15"/>
      <c r="S10" s="11"/>
      <c r="T10" s="15"/>
      <c r="U10" s="11"/>
      <c r="V10" s="15"/>
      <c r="W10" s="11"/>
      <c r="X10" s="44"/>
      <c r="Y10" s="11"/>
      <c r="Z10" s="44"/>
      <c r="AA10" s="9">
        <f t="shared" si="0"/>
        <v>6</v>
      </c>
      <c r="AB10" s="6">
        <f t="shared" si="1"/>
        <v>0</v>
      </c>
      <c r="AC10" s="2"/>
      <c r="AH10" s="115"/>
    </row>
    <row r="11" spans="1:34" s="48" customFormat="1" ht="11.25" customHeight="1">
      <c r="A11" s="49" t="s">
        <v>52</v>
      </c>
      <c r="B11" s="93" t="s">
        <v>7</v>
      </c>
      <c r="C11" s="51"/>
      <c r="D11" s="52"/>
      <c r="E11" s="51"/>
      <c r="F11" s="52"/>
      <c r="G11" s="51">
        <v>3</v>
      </c>
      <c r="H11" s="52"/>
      <c r="I11" s="51"/>
      <c r="J11" s="52"/>
      <c r="K11" s="51"/>
      <c r="L11" s="53"/>
      <c r="M11" s="51"/>
      <c r="N11" s="52"/>
      <c r="O11" s="54"/>
      <c r="P11" s="55"/>
      <c r="Q11" s="51"/>
      <c r="R11" s="52"/>
      <c r="S11" s="51"/>
      <c r="T11" s="52"/>
      <c r="U11" s="51"/>
      <c r="V11" s="52"/>
      <c r="W11" s="51"/>
      <c r="X11" s="81"/>
      <c r="Y11" s="51"/>
      <c r="Z11" s="81"/>
      <c r="AA11" s="50">
        <f t="shared" si="0"/>
        <v>3</v>
      </c>
      <c r="AB11" s="56">
        <f t="shared" si="1"/>
        <v>0</v>
      </c>
      <c r="AC11" s="47"/>
      <c r="AH11" s="115"/>
    </row>
    <row r="12" spans="1:34" ht="11.25" customHeight="1">
      <c r="A12" s="7" t="s">
        <v>46</v>
      </c>
      <c r="B12" s="9" t="s">
        <v>8</v>
      </c>
      <c r="C12" s="11"/>
      <c r="D12" s="15"/>
      <c r="E12" s="11"/>
      <c r="F12" s="15"/>
      <c r="G12" s="11"/>
      <c r="H12" s="15"/>
      <c r="I12" s="11"/>
      <c r="J12" s="15"/>
      <c r="K12" s="11">
        <v>4</v>
      </c>
      <c r="L12" s="16"/>
      <c r="M12" s="11"/>
      <c r="N12" s="15"/>
      <c r="O12" s="30"/>
      <c r="P12" s="17"/>
      <c r="Q12" s="11"/>
      <c r="R12" s="15"/>
      <c r="S12" s="11"/>
      <c r="T12" s="15"/>
      <c r="U12" s="11"/>
      <c r="V12" s="15"/>
      <c r="W12" s="11"/>
      <c r="X12" s="44"/>
      <c r="Y12" s="21"/>
      <c r="Z12" s="15"/>
      <c r="AA12" s="9">
        <f t="shared" si="0"/>
        <v>4</v>
      </c>
      <c r="AB12" s="6">
        <f t="shared" si="1"/>
        <v>0</v>
      </c>
      <c r="AH12" s="115"/>
    </row>
    <row r="13" spans="1:34" s="57" customFormat="1" ht="11.25" customHeight="1">
      <c r="A13" s="49" t="s">
        <v>72</v>
      </c>
      <c r="B13" s="50" t="s">
        <v>9</v>
      </c>
      <c r="C13" s="51"/>
      <c r="D13" s="52"/>
      <c r="E13" s="51"/>
      <c r="F13" s="52"/>
      <c r="G13" s="51"/>
      <c r="H13" s="52"/>
      <c r="I13" s="51">
        <v>6</v>
      </c>
      <c r="J13" s="52">
        <v>5</v>
      </c>
      <c r="K13" s="51"/>
      <c r="L13" s="53"/>
      <c r="M13" s="51"/>
      <c r="N13" s="52"/>
      <c r="O13" s="54"/>
      <c r="P13" s="55"/>
      <c r="Q13" s="83"/>
      <c r="R13" s="52"/>
      <c r="S13" s="51"/>
      <c r="T13" s="52"/>
      <c r="U13" s="51"/>
      <c r="V13" s="52"/>
      <c r="W13" s="51"/>
      <c r="X13" s="81"/>
      <c r="Y13" s="83"/>
      <c r="Z13" s="52"/>
      <c r="AA13" s="50">
        <f t="shared" si="0"/>
        <v>6</v>
      </c>
      <c r="AB13" s="56">
        <f>SUM(D13,F13,H13,J13,L13,N13,P13,R13,T13,V13,X13,Z13)</f>
        <v>5</v>
      </c>
      <c r="AC13" s="47"/>
      <c r="AH13" s="115"/>
    </row>
    <row r="14" spans="1:34" ht="11.25" customHeight="1">
      <c r="A14" s="7" t="s">
        <v>75</v>
      </c>
      <c r="B14" s="94" t="s">
        <v>10</v>
      </c>
      <c r="C14" s="91"/>
      <c r="D14" s="18"/>
      <c r="E14" s="11"/>
      <c r="F14" s="18"/>
      <c r="G14" s="21"/>
      <c r="H14" s="15"/>
      <c r="I14" s="11">
        <v>4</v>
      </c>
      <c r="J14" s="18"/>
      <c r="K14" s="21">
        <v>3</v>
      </c>
      <c r="L14" s="15">
        <v>2</v>
      </c>
      <c r="M14" s="21"/>
      <c r="N14" s="15"/>
      <c r="O14" s="21"/>
      <c r="P14" s="15"/>
      <c r="Q14" s="21"/>
      <c r="R14" s="15"/>
      <c r="S14" s="11"/>
      <c r="T14" s="18"/>
      <c r="U14" s="11"/>
      <c r="V14" s="18"/>
      <c r="W14" s="11"/>
      <c r="X14" s="18"/>
      <c r="Y14" s="21"/>
      <c r="Z14" s="15"/>
      <c r="AA14" s="6">
        <f>SUM(R13,E14,G14,I14,K14,M14,O14,Q14,S14,U14)</f>
        <v>7</v>
      </c>
      <c r="AB14" s="6">
        <f t="shared" si="1"/>
        <v>2</v>
      </c>
      <c r="AH14" s="115"/>
    </row>
    <row r="15" spans="1:34" s="57" customFormat="1" ht="11.25" customHeight="1">
      <c r="A15" s="49" t="s">
        <v>46</v>
      </c>
      <c r="B15" s="50" t="s">
        <v>11</v>
      </c>
      <c r="C15" s="51">
        <v>4</v>
      </c>
      <c r="D15" s="52"/>
      <c r="E15" s="51"/>
      <c r="F15" s="52"/>
      <c r="G15" s="51"/>
      <c r="H15" s="52"/>
      <c r="I15" s="51"/>
      <c r="J15" s="52"/>
      <c r="K15" s="51"/>
      <c r="L15" s="53"/>
      <c r="M15" s="51"/>
      <c r="N15" s="52"/>
      <c r="O15" s="54"/>
      <c r="P15" s="55"/>
      <c r="Q15" s="51"/>
      <c r="R15" s="52"/>
      <c r="S15" s="51"/>
      <c r="T15" s="52"/>
      <c r="U15" s="51"/>
      <c r="V15" s="52"/>
      <c r="W15" s="51"/>
      <c r="X15" s="81"/>
      <c r="Y15" s="83"/>
      <c r="Z15" s="52"/>
      <c r="AA15" s="50">
        <f>SUM(C15,E15,G15,I15,K15,M15,O15,Q15,S15,U15,W15,Y15)</f>
        <v>4</v>
      </c>
      <c r="AB15" s="56">
        <f t="shared" si="1"/>
        <v>0</v>
      </c>
      <c r="AC15" s="47"/>
      <c r="AH15" s="115"/>
    </row>
    <row r="16" spans="1:34" ht="11.25" customHeight="1">
      <c r="A16" s="7" t="s">
        <v>77</v>
      </c>
      <c r="B16" s="9" t="s">
        <v>12</v>
      </c>
      <c r="C16" s="11"/>
      <c r="D16" s="15"/>
      <c r="E16" s="11"/>
      <c r="F16" s="15"/>
      <c r="G16" s="11">
        <v>5</v>
      </c>
      <c r="H16" s="15"/>
      <c r="I16" s="11">
        <v>4</v>
      </c>
      <c r="J16" s="15">
        <v>1</v>
      </c>
      <c r="K16" s="11"/>
      <c r="L16" s="16"/>
      <c r="M16" s="11"/>
      <c r="N16" s="15"/>
      <c r="O16" s="30"/>
      <c r="P16" s="17"/>
      <c r="Q16" s="11"/>
      <c r="R16" s="15"/>
      <c r="S16" s="11"/>
      <c r="T16" s="15"/>
      <c r="U16" s="11"/>
      <c r="V16" s="15"/>
      <c r="W16" s="11"/>
      <c r="X16" s="44"/>
      <c r="Y16" s="21"/>
      <c r="Z16" s="15"/>
      <c r="AA16" s="9">
        <f t="shared" si="0"/>
        <v>9</v>
      </c>
      <c r="AB16" s="6">
        <f t="shared" si="1"/>
        <v>1</v>
      </c>
      <c r="AH16" s="115"/>
    </row>
    <row r="17" spans="1:34" s="57" customFormat="1" ht="11.25" customHeight="1">
      <c r="A17" s="49" t="s">
        <v>71</v>
      </c>
      <c r="B17" s="50" t="s">
        <v>13</v>
      </c>
      <c r="C17" s="58">
        <v>8</v>
      </c>
      <c r="D17" s="52"/>
      <c r="E17" s="58"/>
      <c r="F17" s="52"/>
      <c r="G17" s="58"/>
      <c r="H17" s="52"/>
      <c r="I17" s="58"/>
      <c r="J17" s="52"/>
      <c r="K17" s="58"/>
      <c r="L17" s="53"/>
      <c r="M17" s="51"/>
      <c r="N17" s="52"/>
      <c r="O17" s="58"/>
      <c r="P17" s="52"/>
      <c r="Q17" s="58"/>
      <c r="R17" s="52"/>
      <c r="S17" s="58"/>
      <c r="T17" s="52"/>
      <c r="U17" s="51"/>
      <c r="V17" s="52"/>
      <c r="W17" s="51"/>
      <c r="X17" s="81"/>
      <c r="Y17" s="83"/>
      <c r="Z17" s="52"/>
      <c r="AA17" s="50">
        <f t="shared" si="0"/>
        <v>8</v>
      </c>
      <c r="AB17" s="56">
        <f t="shared" si="1"/>
        <v>0</v>
      </c>
      <c r="AC17" s="47"/>
      <c r="AH17" s="115"/>
    </row>
    <row r="18" spans="1:34" ht="11.25" customHeight="1">
      <c r="A18" s="7" t="s">
        <v>54</v>
      </c>
      <c r="B18" s="9" t="s">
        <v>14</v>
      </c>
      <c r="C18" s="18"/>
      <c r="D18" s="15"/>
      <c r="E18" s="18">
        <v>2</v>
      </c>
      <c r="F18" s="15"/>
      <c r="G18" s="18"/>
      <c r="H18" s="15"/>
      <c r="I18" s="11"/>
      <c r="J18" s="15"/>
      <c r="K18" s="11"/>
      <c r="L18" s="16"/>
      <c r="M18" s="11"/>
      <c r="N18" s="15"/>
      <c r="O18" s="18"/>
      <c r="P18" s="15"/>
      <c r="Q18" s="11"/>
      <c r="R18" s="15"/>
      <c r="S18" s="11"/>
      <c r="T18" s="15"/>
      <c r="U18" s="11"/>
      <c r="V18" s="15"/>
      <c r="W18" s="11"/>
      <c r="X18" s="44"/>
      <c r="Y18" s="21"/>
      <c r="Z18" s="15"/>
      <c r="AA18" s="9">
        <f>SUM(C18,E18,G18,I18,K18,M18,O18,Q18,S18,U18,W18,Y18)</f>
        <v>2</v>
      </c>
      <c r="AB18" s="6">
        <f t="shared" si="1"/>
        <v>0</v>
      </c>
      <c r="AH18" s="115"/>
    </row>
    <row r="19" spans="1:34" s="57" customFormat="1" ht="11.25" customHeight="1">
      <c r="A19" s="49" t="s">
        <v>55</v>
      </c>
      <c r="B19" s="93" t="s">
        <v>15</v>
      </c>
      <c r="C19" s="51"/>
      <c r="D19" s="52"/>
      <c r="E19" s="51"/>
      <c r="F19" s="52">
        <v>4</v>
      </c>
      <c r="G19" s="51"/>
      <c r="H19" s="52"/>
      <c r="I19" s="51">
        <v>2</v>
      </c>
      <c r="J19" s="52"/>
      <c r="K19" s="51"/>
      <c r="L19" s="52"/>
      <c r="M19" s="51"/>
      <c r="N19" s="52"/>
      <c r="O19" s="54"/>
      <c r="P19" s="55"/>
      <c r="Q19" s="51"/>
      <c r="R19" s="52"/>
      <c r="S19" s="51"/>
      <c r="T19" s="52"/>
      <c r="U19" s="51"/>
      <c r="V19" s="52"/>
      <c r="W19" s="51"/>
      <c r="X19" s="53"/>
      <c r="Y19" s="83"/>
      <c r="Z19" s="52"/>
      <c r="AA19" s="50">
        <f t="shared" si="0"/>
        <v>2</v>
      </c>
      <c r="AB19" s="56">
        <f t="shared" si="1"/>
        <v>4</v>
      </c>
      <c r="AC19" s="47"/>
      <c r="AH19" s="115"/>
    </row>
    <row r="20" spans="1:34" s="4" customFormat="1" ht="11.25" customHeight="1">
      <c r="A20" s="7" t="s">
        <v>76</v>
      </c>
      <c r="B20" s="95" t="s">
        <v>16</v>
      </c>
      <c r="C20" s="11"/>
      <c r="D20" s="16"/>
      <c r="E20" s="11"/>
      <c r="F20" s="15"/>
      <c r="G20" s="18">
        <v>5</v>
      </c>
      <c r="H20" s="16">
        <v>2</v>
      </c>
      <c r="I20" s="11"/>
      <c r="J20" s="15"/>
      <c r="K20" s="18"/>
      <c r="L20" s="16"/>
      <c r="M20" s="11"/>
      <c r="N20" s="15"/>
      <c r="O20" s="30"/>
      <c r="P20" s="17"/>
      <c r="Q20" s="11"/>
      <c r="R20" s="15"/>
      <c r="S20" s="11"/>
      <c r="T20" s="15"/>
      <c r="U20" s="11"/>
      <c r="V20" s="15"/>
      <c r="W20" s="21"/>
      <c r="X20" s="15"/>
      <c r="Y20" s="11"/>
      <c r="Z20" s="18"/>
      <c r="AA20" s="9">
        <f t="shared" si="0"/>
        <v>5</v>
      </c>
      <c r="AB20" s="6">
        <f t="shared" si="1"/>
        <v>2</v>
      </c>
      <c r="AC20" s="2"/>
      <c r="AH20" s="115"/>
    </row>
    <row r="21" spans="1:34" s="57" customFormat="1" ht="11.25" customHeight="1">
      <c r="A21" s="49" t="s">
        <v>56</v>
      </c>
      <c r="B21" s="50" t="s">
        <v>17</v>
      </c>
      <c r="C21" s="60">
        <v>9</v>
      </c>
      <c r="D21" s="61">
        <v>2</v>
      </c>
      <c r="E21" s="60"/>
      <c r="F21" s="61"/>
      <c r="G21" s="60"/>
      <c r="H21" s="61"/>
      <c r="I21" s="60"/>
      <c r="J21" s="61"/>
      <c r="K21" s="60"/>
      <c r="L21" s="62"/>
      <c r="M21" s="51"/>
      <c r="N21" s="52"/>
      <c r="O21" s="58"/>
      <c r="P21" s="52"/>
      <c r="Q21" s="51"/>
      <c r="R21" s="52"/>
      <c r="S21" s="51"/>
      <c r="T21" s="52"/>
      <c r="U21" s="51"/>
      <c r="V21" s="52"/>
      <c r="W21" s="51"/>
      <c r="X21" s="81"/>
      <c r="Y21" s="83"/>
      <c r="Z21" s="52"/>
      <c r="AA21" s="50">
        <f t="shared" si="0"/>
        <v>9</v>
      </c>
      <c r="AB21" s="56">
        <f t="shared" si="1"/>
        <v>2</v>
      </c>
      <c r="AC21" s="47"/>
      <c r="AH21" s="115"/>
    </row>
    <row r="22" spans="1:29" s="3" customFormat="1" ht="11.25" customHeight="1">
      <c r="A22" s="7" t="s">
        <v>78</v>
      </c>
      <c r="B22" s="9" t="s">
        <v>31</v>
      </c>
      <c r="C22" s="11"/>
      <c r="D22" s="15"/>
      <c r="E22" s="11"/>
      <c r="F22" s="15"/>
      <c r="G22" s="11">
        <v>2</v>
      </c>
      <c r="H22" s="15"/>
      <c r="I22" s="11"/>
      <c r="J22" s="15"/>
      <c r="K22" s="11"/>
      <c r="L22" s="16"/>
      <c r="M22" s="11"/>
      <c r="N22" s="15"/>
      <c r="O22" s="30"/>
      <c r="P22" s="17"/>
      <c r="Q22" s="11"/>
      <c r="R22" s="15"/>
      <c r="S22" s="11"/>
      <c r="T22" s="15"/>
      <c r="U22" s="11"/>
      <c r="V22" s="15"/>
      <c r="W22" s="11"/>
      <c r="X22" s="44"/>
      <c r="Y22" s="21"/>
      <c r="Z22" s="15"/>
      <c r="AA22" s="9">
        <f t="shared" si="0"/>
        <v>2</v>
      </c>
      <c r="AB22" s="6">
        <f t="shared" si="1"/>
        <v>0</v>
      </c>
      <c r="AC22" s="2"/>
    </row>
    <row r="23" spans="1:29" s="57" customFormat="1" ht="11.25" customHeight="1">
      <c r="A23" s="49" t="s">
        <v>57</v>
      </c>
      <c r="B23" s="50" t="s">
        <v>33</v>
      </c>
      <c r="C23" s="51"/>
      <c r="D23" s="52"/>
      <c r="E23" s="51">
        <v>2</v>
      </c>
      <c r="F23" s="52"/>
      <c r="G23" s="51"/>
      <c r="H23" s="52"/>
      <c r="I23" s="51"/>
      <c r="J23" s="52"/>
      <c r="K23" s="51"/>
      <c r="L23" s="53"/>
      <c r="M23" s="51"/>
      <c r="N23" s="52"/>
      <c r="O23" s="58"/>
      <c r="P23" s="52"/>
      <c r="Q23" s="51"/>
      <c r="R23" s="52"/>
      <c r="S23" s="51"/>
      <c r="T23" s="52"/>
      <c r="U23" s="51"/>
      <c r="V23" s="52"/>
      <c r="W23" s="51"/>
      <c r="X23" s="81"/>
      <c r="Y23" s="83"/>
      <c r="Z23" s="52"/>
      <c r="AA23" s="50">
        <f t="shared" si="0"/>
        <v>2</v>
      </c>
      <c r="AB23" s="56">
        <f t="shared" si="1"/>
        <v>0</v>
      </c>
      <c r="AC23" s="47"/>
    </row>
    <row r="24" spans="1:30" s="4" customFormat="1" ht="11.25" customHeight="1">
      <c r="A24" s="7" t="s">
        <v>47</v>
      </c>
      <c r="B24" s="94" t="s">
        <v>18</v>
      </c>
      <c r="C24" s="11">
        <v>3</v>
      </c>
      <c r="D24" s="15"/>
      <c r="E24" s="11"/>
      <c r="F24" s="15"/>
      <c r="G24" s="11">
        <v>2</v>
      </c>
      <c r="H24" s="15"/>
      <c r="I24" s="11"/>
      <c r="J24" s="15"/>
      <c r="K24" s="11"/>
      <c r="L24" s="16"/>
      <c r="M24" s="11"/>
      <c r="N24" s="15"/>
      <c r="O24" s="18"/>
      <c r="P24" s="15"/>
      <c r="Q24" s="11"/>
      <c r="R24" s="15"/>
      <c r="S24" s="11"/>
      <c r="T24" s="15"/>
      <c r="U24" s="11"/>
      <c r="V24" s="15"/>
      <c r="W24" s="11"/>
      <c r="X24" s="44"/>
      <c r="Y24" s="21"/>
      <c r="Z24" s="15"/>
      <c r="AA24" s="9">
        <f t="shared" si="0"/>
        <v>5</v>
      </c>
      <c r="AB24" s="6">
        <f t="shared" si="1"/>
        <v>0</v>
      </c>
      <c r="AC24" s="2"/>
      <c r="AD24" s="5"/>
    </row>
    <row r="25" spans="1:29" s="57" customFormat="1" ht="11.25" customHeight="1">
      <c r="A25" s="49" t="s">
        <v>54</v>
      </c>
      <c r="B25" s="50" t="s">
        <v>45</v>
      </c>
      <c r="C25" s="51"/>
      <c r="D25" s="52"/>
      <c r="E25" s="51"/>
      <c r="F25" s="52"/>
      <c r="G25" s="51"/>
      <c r="H25" s="52"/>
      <c r="I25" s="51"/>
      <c r="J25" s="52"/>
      <c r="K25" s="51"/>
      <c r="L25" s="53"/>
      <c r="M25" s="51"/>
      <c r="N25" s="52"/>
      <c r="O25" s="54"/>
      <c r="P25" s="55"/>
      <c r="Q25" s="51"/>
      <c r="R25" s="52"/>
      <c r="S25" s="51"/>
      <c r="T25" s="52"/>
      <c r="U25" s="51"/>
      <c r="V25" s="52"/>
      <c r="W25" s="51"/>
      <c r="X25" s="81"/>
      <c r="Y25" s="51"/>
      <c r="Z25" s="81"/>
      <c r="AA25" s="50">
        <f t="shared" si="0"/>
        <v>0</v>
      </c>
      <c r="AB25" s="56">
        <f t="shared" si="1"/>
        <v>0</v>
      </c>
      <c r="AC25" s="47"/>
    </row>
    <row r="26" spans="1:29" s="3" customFormat="1" ht="11.25" customHeight="1">
      <c r="A26" s="7" t="s">
        <v>58</v>
      </c>
      <c r="B26" s="9" t="s">
        <v>19</v>
      </c>
      <c r="C26" s="11"/>
      <c r="D26" s="15"/>
      <c r="E26" s="11"/>
      <c r="F26" s="15"/>
      <c r="G26" s="11">
        <v>2</v>
      </c>
      <c r="H26" s="15">
        <v>2</v>
      </c>
      <c r="I26" s="11"/>
      <c r="J26" s="15"/>
      <c r="K26" s="11"/>
      <c r="L26" s="16"/>
      <c r="M26" s="11"/>
      <c r="N26" s="15"/>
      <c r="O26" s="18"/>
      <c r="P26" s="15"/>
      <c r="Q26" s="11"/>
      <c r="R26" s="15"/>
      <c r="S26" s="11"/>
      <c r="T26" s="15"/>
      <c r="U26" s="11"/>
      <c r="V26" s="15"/>
      <c r="W26" s="11"/>
      <c r="X26" s="44"/>
      <c r="Y26" s="21"/>
      <c r="Z26" s="15"/>
      <c r="AA26" s="9">
        <f t="shared" si="0"/>
        <v>2</v>
      </c>
      <c r="AB26" s="6">
        <f t="shared" si="1"/>
        <v>2</v>
      </c>
      <c r="AC26" s="2"/>
    </row>
    <row r="27" spans="1:29" s="57" customFormat="1" ht="11.25" customHeight="1">
      <c r="A27" s="49" t="s">
        <v>43</v>
      </c>
      <c r="B27" s="50" t="s">
        <v>20</v>
      </c>
      <c r="C27" s="51"/>
      <c r="D27" s="52"/>
      <c r="E27" s="51"/>
      <c r="F27" s="52"/>
      <c r="G27" s="51">
        <v>4</v>
      </c>
      <c r="H27" s="52"/>
      <c r="I27" s="51"/>
      <c r="J27" s="52"/>
      <c r="K27" s="51"/>
      <c r="L27" s="53"/>
      <c r="M27" s="51"/>
      <c r="N27" s="52"/>
      <c r="O27" s="54"/>
      <c r="P27" s="55"/>
      <c r="Q27" s="51"/>
      <c r="R27" s="52"/>
      <c r="S27" s="51"/>
      <c r="T27" s="52"/>
      <c r="U27" s="51"/>
      <c r="V27" s="52"/>
      <c r="W27" s="51"/>
      <c r="X27" s="81"/>
      <c r="Y27" s="83"/>
      <c r="Z27" s="52"/>
      <c r="AA27" s="50">
        <f t="shared" si="0"/>
        <v>4</v>
      </c>
      <c r="AB27" s="56">
        <f t="shared" si="1"/>
        <v>0</v>
      </c>
      <c r="AC27" s="47"/>
    </row>
    <row r="28" spans="1:30" ht="11.25" customHeight="1">
      <c r="A28" s="7" t="s">
        <v>53</v>
      </c>
      <c r="B28" s="9" t="s">
        <v>21</v>
      </c>
      <c r="C28" s="11"/>
      <c r="D28" s="15"/>
      <c r="E28" s="11"/>
      <c r="F28" s="15"/>
      <c r="G28" s="11">
        <v>2</v>
      </c>
      <c r="H28" s="15"/>
      <c r="I28" s="11"/>
      <c r="J28" s="15"/>
      <c r="K28" s="11"/>
      <c r="L28" s="16"/>
      <c r="M28" s="11"/>
      <c r="N28" s="15"/>
      <c r="O28" s="30"/>
      <c r="P28" s="17"/>
      <c r="Q28" s="11"/>
      <c r="R28" s="15"/>
      <c r="S28" s="11"/>
      <c r="T28" s="15"/>
      <c r="U28" s="11"/>
      <c r="V28" s="15"/>
      <c r="W28" s="11"/>
      <c r="X28" s="44"/>
      <c r="Y28" s="21"/>
      <c r="Z28" s="15"/>
      <c r="AA28" s="9">
        <f t="shared" si="0"/>
        <v>2</v>
      </c>
      <c r="AB28" s="6">
        <f t="shared" si="1"/>
        <v>0</v>
      </c>
      <c r="AD28" s="57"/>
    </row>
    <row r="29" spans="1:29" s="57" customFormat="1" ht="11.25" customHeight="1">
      <c r="A29" s="7" t="s">
        <v>79</v>
      </c>
      <c r="B29" s="9" t="s">
        <v>22</v>
      </c>
      <c r="C29" s="14"/>
      <c r="D29" s="10"/>
      <c r="E29" s="14"/>
      <c r="F29" s="10">
        <v>2</v>
      </c>
      <c r="G29" s="14"/>
      <c r="H29" s="10"/>
      <c r="I29" s="14"/>
      <c r="J29" s="10"/>
      <c r="K29" s="14"/>
      <c r="L29" s="39"/>
      <c r="M29" s="14"/>
      <c r="N29" s="10"/>
      <c r="O29" s="31"/>
      <c r="P29" s="22"/>
      <c r="Q29" s="11"/>
      <c r="R29" s="15"/>
      <c r="S29" s="11"/>
      <c r="T29" s="15"/>
      <c r="U29" s="11"/>
      <c r="V29" s="15"/>
      <c r="W29" s="11"/>
      <c r="X29" s="44"/>
      <c r="Y29" s="21"/>
      <c r="Z29" s="15"/>
      <c r="AA29" s="9">
        <f t="shared" si="0"/>
        <v>0</v>
      </c>
      <c r="AB29" s="6">
        <f t="shared" si="1"/>
        <v>2</v>
      </c>
      <c r="AC29" s="47"/>
    </row>
    <row r="30" spans="1:30" ht="11.25" customHeight="1">
      <c r="A30" s="63" t="s">
        <v>59</v>
      </c>
      <c r="B30" s="64" t="s">
        <v>27</v>
      </c>
      <c r="C30" s="51"/>
      <c r="D30" s="52"/>
      <c r="E30" s="51"/>
      <c r="F30" s="52"/>
      <c r="G30" s="51"/>
      <c r="H30" s="52"/>
      <c r="I30" s="51"/>
      <c r="J30" s="52"/>
      <c r="K30" s="51"/>
      <c r="L30" s="53"/>
      <c r="M30" s="51"/>
      <c r="N30" s="52"/>
      <c r="O30" s="58"/>
      <c r="P30" s="52"/>
      <c r="Q30" s="51"/>
      <c r="R30" s="52"/>
      <c r="S30" s="51"/>
      <c r="T30" s="52"/>
      <c r="U30" s="51"/>
      <c r="V30" s="52"/>
      <c r="W30" s="51"/>
      <c r="X30" s="81"/>
      <c r="Y30" s="83"/>
      <c r="Z30" s="52"/>
      <c r="AA30" s="50">
        <f t="shared" si="0"/>
        <v>0</v>
      </c>
      <c r="AB30" s="56">
        <f>SUM(D30,F30,H30,J30,L30,N30,P30,R30,T30,V3,V30,X30,Z30)</f>
        <v>0</v>
      </c>
      <c r="AD30" s="57"/>
    </row>
    <row r="31" spans="1:29" s="65" customFormat="1" ht="11.25" customHeight="1">
      <c r="A31" s="23" t="s">
        <v>60</v>
      </c>
      <c r="B31" s="24" t="s">
        <v>34</v>
      </c>
      <c r="C31" s="11"/>
      <c r="D31" s="44"/>
      <c r="E31" s="11"/>
      <c r="F31" s="44"/>
      <c r="G31" s="11"/>
      <c r="H31" s="44"/>
      <c r="I31" s="11"/>
      <c r="J31" s="44"/>
      <c r="K31" s="11"/>
      <c r="L31" s="44"/>
      <c r="M31" s="11"/>
      <c r="N31" s="6"/>
      <c r="O31" s="18"/>
      <c r="P31" s="44"/>
      <c r="Q31" s="11"/>
      <c r="R31" s="44"/>
      <c r="S31" s="11"/>
      <c r="T31" s="44"/>
      <c r="U31" s="11"/>
      <c r="V31" s="15"/>
      <c r="W31" s="11"/>
      <c r="X31" s="44"/>
      <c r="Y31" s="21"/>
      <c r="Z31" s="15"/>
      <c r="AA31" s="9">
        <f t="shared" si="0"/>
        <v>0</v>
      </c>
      <c r="AB31" s="6">
        <f t="shared" si="1"/>
        <v>0</v>
      </c>
      <c r="AC31" s="47"/>
    </row>
    <row r="32" spans="1:29" s="3" customFormat="1" ht="11.25" customHeight="1">
      <c r="A32" s="63" t="s">
        <v>61</v>
      </c>
      <c r="B32" s="64" t="s">
        <v>29</v>
      </c>
      <c r="C32" s="66"/>
      <c r="D32" s="52"/>
      <c r="E32" s="58"/>
      <c r="F32" s="52"/>
      <c r="G32" s="58"/>
      <c r="H32" s="52"/>
      <c r="I32" s="58"/>
      <c r="J32" s="52"/>
      <c r="K32" s="58"/>
      <c r="L32" s="53"/>
      <c r="M32" s="51"/>
      <c r="N32" s="52"/>
      <c r="O32" s="58"/>
      <c r="P32" s="52"/>
      <c r="Q32" s="58"/>
      <c r="R32" s="52"/>
      <c r="S32" s="58"/>
      <c r="T32" s="52"/>
      <c r="U32" s="51"/>
      <c r="V32" s="52"/>
      <c r="W32" s="51"/>
      <c r="X32" s="81"/>
      <c r="Y32" s="83"/>
      <c r="Z32" s="52"/>
      <c r="AA32" s="50">
        <f t="shared" si="0"/>
        <v>0</v>
      </c>
      <c r="AB32" s="56">
        <f t="shared" si="1"/>
        <v>0</v>
      </c>
      <c r="AC32" s="2"/>
    </row>
    <row r="33" spans="1:29" s="57" customFormat="1" ht="11.25" customHeight="1">
      <c r="A33" s="23" t="s">
        <v>62</v>
      </c>
      <c r="B33" s="24" t="s">
        <v>28</v>
      </c>
      <c r="C33" s="32"/>
      <c r="D33" s="33"/>
      <c r="E33" s="34">
        <v>4</v>
      </c>
      <c r="F33" s="33"/>
      <c r="G33" s="34"/>
      <c r="H33" s="33"/>
      <c r="I33" s="34"/>
      <c r="J33" s="33"/>
      <c r="K33" s="34"/>
      <c r="L33" s="40"/>
      <c r="M33" s="34"/>
      <c r="N33" s="33"/>
      <c r="O33" s="35"/>
      <c r="P33" s="36"/>
      <c r="Q33" s="20"/>
      <c r="R33" s="19"/>
      <c r="S33" s="20"/>
      <c r="T33" s="19"/>
      <c r="U33" s="20"/>
      <c r="V33" s="19"/>
      <c r="W33" s="11"/>
      <c r="X33" s="82"/>
      <c r="Y33" s="84"/>
      <c r="Z33" s="19"/>
      <c r="AA33" s="24">
        <f t="shared" si="0"/>
        <v>4</v>
      </c>
      <c r="AB33" s="41">
        <f t="shared" si="1"/>
        <v>0</v>
      </c>
      <c r="AC33" s="47"/>
    </row>
    <row r="34" spans="1:30" ht="11.25" customHeight="1">
      <c r="A34" s="63" t="s">
        <v>46</v>
      </c>
      <c r="B34" s="64" t="s">
        <v>63</v>
      </c>
      <c r="C34" s="83"/>
      <c r="D34" s="52"/>
      <c r="E34" s="81"/>
      <c r="F34" s="52"/>
      <c r="G34" s="83"/>
      <c r="H34" s="52"/>
      <c r="I34" s="81"/>
      <c r="J34" s="52"/>
      <c r="K34" s="51"/>
      <c r="L34" s="56"/>
      <c r="M34" s="81"/>
      <c r="N34" s="52"/>
      <c r="O34" s="90"/>
      <c r="P34" s="55"/>
      <c r="Q34" s="81"/>
      <c r="R34" s="52"/>
      <c r="S34" s="83"/>
      <c r="T34" s="52"/>
      <c r="U34" s="83"/>
      <c r="V34" s="52"/>
      <c r="W34" s="51"/>
      <c r="X34" s="81"/>
      <c r="Y34" s="51"/>
      <c r="Z34" s="81"/>
      <c r="AA34" s="67">
        <f>SUM(C34,G34,I34,K34,O34,Q34,S34,U34)</f>
        <v>0</v>
      </c>
      <c r="AB34" s="64">
        <f>SUM(D34,H34,F34,J34,L34,N34,P34,R34,T34,V34)</f>
        <v>0</v>
      </c>
      <c r="AD34" s="57"/>
    </row>
    <row r="35" spans="1:29" s="65" customFormat="1" ht="11.25" customHeight="1">
      <c r="A35" s="23" t="s">
        <v>64</v>
      </c>
      <c r="B35" s="24" t="s">
        <v>30</v>
      </c>
      <c r="C35" s="21"/>
      <c r="D35" s="15"/>
      <c r="E35" s="44"/>
      <c r="F35" s="15"/>
      <c r="G35" s="21"/>
      <c r="H35" s="15"/>
      <c r="I35" s="44"/>
      <c r="J35" s="15"/>
      <c r="K35" s="11"/>
      <c r="L35" s="6"/>
      <c r="M35" s="44"/>
      <c r="N35" s="15"/>
      <c r="O35" s="78"/>
      <c r="P35" s="17"/>
      <c r="Q35" s="44"/>
      <c r="R35" s="15"/>
      <c r="S35" s="21"/>
      <c r="T35" s="15"/>
      <c r="U35" s="21"/>
      <c r="V35" s="15"/>
      <c r="W35" s="11"/>
      <c r="X35" s="44"/>
      <c r="Y35" s="21"/>
      <c r="Z35" s="15"/>
      <c r="AA35" s="21">
        <f>SUM(C35,G35,I35,O35,Q35,S35,U35,M35)</f>
        <v>0</v>
      </c>
      <c r="AB35" s="9">
        <f>SUM(D35,F35,H35,J35,L35,N35,P35,R35,T35,V35)</f>
        <v>0</v>
      </c>
      <c r="AC35" s="47"/>
    </row>
    <row r="36" spans="1:29" s="3" customFormat="1" ht="11.25" customHeight="1">
      <c r="A36" s="68" t="s">
        <v>65</v>
      </c>
      <c r="B36" s="50" t="s">
        <v>38</v>
      </c>
      <c r="C36" s="69"/>
      <c r="D36" s="61"/>
      <c r="E36" s="70"/>
      <c r="F36" s="61"/>
      <c r="G36" s="69"/>
      <c r="H36" s="61"/>
      <c r="I36" s="70"/>
      <c r="J36" s="61"/>
      <c r="K36" s="60"/>
      <c r="L36" s="71"/>
      <c r="M36" s="70"/>
      <c r="N36" s="61"/>
      <c r="O36" s="72"/>
      <c r="P36" s="73"/>
      <c r="Q36" s="70"/>
      <c r="R36" s="61"/>
      <c r="S36" s="69"/>
      <c r="T36" s="61"/>
      <c r="U36" s="69"/>
      <c r="V36" s="61"/>
      <c r="W36" s="51"/>
      <c r="X36" s="70"/>
      <c r="Y36" s="69"/>
      <c r="Z36" s="61"/>
      <c r="AA36" s="69">
        <f>SUM(C36,E36,G36,I36,M36,O36,Q36,S36,U36)</f>
        <v>0</v>
      </c>
      <c r="AB36" s="74">
        <f>SUM(D36,F36,J36,L36,N36,P36,R36,T36,H36,V36)</f>
        <v>0</v>
      </c>
      <c r="AC36" s="2"/>
    </row>
    <row r="37" spans="1:29" s="75" customFormat="1" ht="11.25" customHeight="1">
      <c r="A37" s="8" t="s">
        <v>66</v>
      </c>
      <c r="B37" s="9" t="s">
        <v>67</v>
      </c>
      <c r="C37" s="21"/>
      <c r="D37" s="15"/>
      <c r="E37" s="44"/>
      <c r="F37" s="15"/>
      <c r="G37" s="21"/>
      <c r="H37" s="15"/>
      <c r="I37" s="44"/>
      <c r="J37" s="15"/>
      <c r="K37" s="11"/>
      <c r="L37" s="44"/>
      <c r="M37" s="11"/>
      <c r="N37" s="6"/>
      <c r="O37" s="79"/>
      <c r="P37" s="80"/>
      <c r="Q37" s="11"/>
      <c r="R37" s="6"/>
      <c r="S37" s="11"/>
      <c r="T37" s="6"/>
      <c r="U37" s="11"/>
      <c r="V37" s="6"/>
      <c r="W37" s="11"/>
      <c r="X37" s="44"/>
      <c r="Y37" s="21"/>
      <c r="Z37" s="15"/>
      <c r="AA37" s="9">
        <f>SUM(C37,E37,G37,K37,M37,O37,Q37,S37,U37)</f>
        <v>0</v>
      </c>
      <c r="AB37" s="37">
        <f>SUM(D37,F37,H37,J37,L37,N37,T37,P37,R37,V37)</f>
        <v>0</v>
      </c>
      <c r="AC37" s="47"/>
    </row>
    <row r="38" spans="1:29" s="13" customFormat="1" ht="11.25" customHeight="1">
      <c r="A38" s="68" t="s">
        <v>68</v>
      </c>
      <c r="B38" s="50" t="s">
        <v>41</v>
      </c>
      <c r="C38" s="69"/>
      <c r="D38" s="61"/>
      <c r="E38" s="70"/>
      <c r="F38" s="61"/>
      <c r="G38" s="69"/>
      <c r="H38" s="61"/>
      <c r="I38" s="70">
        <v>4</v>
      </c>
      <c r="J38" s="61">
        <v>1</v>
      </c>
      <c r="K38" s="60"/>
      <c r="L38" s="70"/>
      <c r="M38" s="60"/>
      <c r="N38" s="71"/>
      <c r="O38" s="76"/>
      <c r="P38" s="77"/>
      <c r="Q38" s="60"/>
      <c r="R38" s="71"/>
      <c r="S38" s="60"/>
      <c r="T38" s="71"/>
      <c r="U38" s="60"/>
      <c r="V38" s="71"/>
      <c r="W38" s="51"/>
      <c r="X38" s="70"/>
      <c r="Y38" s="69"/>
      <c r="Z38" s="61"/>
      <c r="AA38" s="74">
        <f>SUM(C38,E38,G38,I38,K38,M38,O38,Q38,S38,U38,W38,Y38)</f>
        <v>4</v>
      </c>
      <c r="AB38" s="71">
        <f>SUM(D38,F38,H38,J38,L38,N38,P38,R38,T38,V38)</f>
        <v>1</v>
      </c>
      <c r="AC38" s="2"/>
    </row>
    <row r="39" spans="1:29" s="75" customFormat="1" ht="11.25" customHeight="1">
      <c r="A39" s="8" t="s">
        <v>69</v>
      </c>
      <c r="B39" s="9" t="s">
        <v>39</v>
      </c>
      <c r="C39" s="14"/>
      <c r="D39" s="10"/>
      <c r="E39" s="14"/>
      <c r="F39" s="10"/>
      <c r="G39" s="14"/>
      <c r="H39" s="10"/>
      <c r="I39" s="14"/>
      <c r="J39" s="10"/>
      <c r="K39" s="14">
        <v>1</v>
      </c>
      <c r="L39" s="39">
        <v>3</v>
      </c>
      <c r="M39" s="14"/>
      <c r="N39" s="37">
        <v>2</v>
      </c>
      <c r="O39" s="31"/>
      <c r="P39" s="12"/>
      <c r="Q39" s="14"/>
      <c r="R39" s="37"/>
      <c r="S39" s="14"/>
      <c r="T39" s="37"/>
      <c r="U39" s="14"/>
      <c r="V39" s="37"/>
      <c r="W39" s="11"/>
      <c r="X39" s="43"/>
      <c r="Y39" s="11"/>
      <c r="Z39" s="10"/>
      <c r="AA39" s="42">
        <f>SUM(C39,E39,G39,I39,K39,M39,O39,Q39,S39,U39,)</f>
        <v>1</v>
      </c>
      <c r="AB39" s="37">
        <f>SUM(D39,F39,H39,N39,R39,T39,J39,L39,V39,P39)</f>
        <v>5</v>
      </c>
      <c r="AC39" s="47"/>
    </row>
    <row r="40" spans="1:29" s="13" customFormat="1" ht="11.25" customHeight="1">
      <c r="A40" s="25"/>
      <c r="B40" s="26" t="s">
        <v>23</v>
      </c>
      <c r="C40" s="123">
        <f>SUM(C3:C39)</f>
        <v>32</v>
      </c>
      <c r="D40" s="124"/>
      <c r="E40" s="123">
        <f>SUM(E3:E39)</f>
        <v>17</v>
      </c>
      <c r="F40" s="124"/>
      <c r="G40" s="123">
        <f>SUM(G3:G39)</f>
        <v>25</v>
      </c>
      <c r="H40" s="124"/>
      <c r="I40" s="123">
        <f>SUM(I3:I39)</f>
        <v>22</v>
      </c>
      <c r="J40" s="124"/>
      <c r="K40" s="123">
        <f>SUM(K3:K39)</f>
        <v>11</v>
      </c>
      <c r="L40" s="128"/>
      <c r="M40" s="101">
        <f>SUM(M3:M39)</f>
        <v>6</v>
      </c>
      <c r="N40" s="102"/>
      <c r="O40" s="112">
        <f>SUM(O3:O39)</f>
        <v>4</v>
      </c>
      <c r="P40" s="102"/>
      <c r="Q40" s="101">
        <f>SUM(Q3:Q39)</f>
        <v>2</v>
      </c>
      <c r="R40" s="102"/>
      <c r="S40" s="101">
        <f>SUM(S3:S39)</f>
        <v>0</v>
      </c>
      <c r="T40" s="102"/>
      <c r="U40" s="101">
        <f>SUM(U3:U39)</f>
        <v>0</v>
      </c>
      <c r="V40" s="102"/>
      <c r="W40" s="101">
        <f>SUM(W3:W39)</f>
        <v>0</v>
      </c>
      <c r="X40" s="102"/>
      <c r="Y40" s="107">
        <f>SUM(Y3:Y39)</f>
        <v>0</v>
      </c>
      <c r="Z40" s="102"/>
      <c r="AA40" s="139">
        <f>SUM(C40:Z40)</f>
        <v>119</v>
      </c>
      <c r="AB40" s="140"/>
      <c r="AC40" s="2"/>
    </row>
    <row r="41" spans="1:28" ht="15" customHeight="1">
      <c r="A41" s="25"/>
      <c r="B41" s="26" t="s">
        <v>24</v>
      </c>
      <c r="C41" s="123">
        <f>SUM(D3:D39)</f>
        <v>6</v>
      </c>
      <c r="D41" s="124"/>
      <c r="E41" s="123">
        <f>SUM(F3:F39)</f>
        <v>7</v>
      </c>
      <c r="F41" s="124"/>
      <c r="G41" s="123">
        <f>SUM(H3:H39)</f>
        <v>4</v>
      </c>
      <c r="H41" s="124"/>
      <c r="I41" s="123">
        <f>SUM(J3:J39)</f>
        <v>9</v>
      </c>
      <c r="J41" s="124"/>
      <c r="K41" s="123">
        <f>SUM(L3:L39)</f>
        <v>5</v>
      </c>
      <c r="L41" s="124"/>
      <c r="M41" s="101">
        <f>SUM(N3:N39)</f>
        <v>2</v>
      </c>
      <c r="N41" s="102"/>
      <c r="O41" s="101">
        <f>SUM(P3:P39)</f>
        <v>0</v>
      </c>
      <c r="P41" s="102"/>
      <c r="Q41" s="101">
        <f>SUM(R3:R39)</f>
        <v>0</v>
      </c>
      <c r="R41" s="102"/>
      <c r="S41" s="101">
        <f>SUM(T3:T39)</f>
        <v>0</v>
      </c>
      <c r="T41" s="102"/>
      <c r="U41" s="101">
        <f>SUM(V3:V39)</f>
        <v>0</v>
      </c>
      <c r="V41" s="102"/>
      <c r="W41" s="101">
        <f>SUM(X3:X39)</f>
        <v>0</v>
      </c>
      <c r="X41" s="102"/>
      <c r="Y41" s="101">
        <f>SUM(Z3:Z39)</f>
        <v>0</v>
      </c>
      <c r="Z41" s="102"/>
      <c r="AA41" s="117">
        <f>SUM(C41:Z41)</f>
        <v>33</v>
      </c>
      <c r="AB41" s="118"/>
    </row>
    <row r="42" spans="1:28" ht="15" customHeight="1" thickBot="1">
      <c r="A42" s="27"/>
      <c r="B42" s="28" t="s">
        <v>25</v>
      </c>
      <c r="C42" s="125">
        <f>SUM(C40:D41)</f>
        <v>38</v>
      </c>
      <c r="D42" s="126"/>
      <c r="E42" s="125">
        <f>SUM(E3:F39)</f>
        <v>24</v>
      </c>
      <c r="F42" s="126"/>
      <c r="G42" s="125">
        <f>SUM(G3:H39)</f>
        <v>29</v>
      </c>
      <c r="H42" s="126"/>
      <c r="I42" s="125">
        <f>SUM(I40:J41)</f>
        <v>31</v>
      </c>
      <c r="J42" s="126"/>
      <c r="K42" s="125">
        <f>SUM(K40:L41)</f>
        <v>16</v>
      </c>
      <c r="L42" s="142"/>
      <c r="M42" s="103">
        <f>SUM(M40:N41)</f>
        <v>8</v>
      </c>
      <c r="N42" s="104"/>
      <c r="O42" s="127">
        <f>SUM(O40:P41)</f>
        <v>4</v>
      </c>
      <c r="P42" s="104"/>
      <c r="Q42" s="103">
        <f>SUM(Q40:R41)</f>
        <v>2</v>
      </c>
      <c r="R42" s="104"/>
      <c r="S42" s="103">
        <f>SUM(S40:T41)</f>
        <v>0</v>
      </c>
      <c r="T42" s="104"/>
      <c r="U42" s="103">
        <f>SUM(U40:V41)</f>
        <v>0</v>
      </c>
      <c r="V42" s="104"/>
      <c r="W42" s="103">
        <f>SUM(W40:X41)</f>
        <v>0</v>
      </c>
      <c r="X42" s="104"/>
      <c r="Y42" s="103">
        <f>SUM(Y40:Z41)</f>
        <v>0</v>
      </c>
      <c r="Z42" s="104"/>
      <c r="AA42" s="103">
        <f>SUM(C42:Z42)</f>
        <v>152</v>
      </c>
      <c r="AB42" s="104"/>
    </row>
    <row r="43" ht="15" customHeight="1">
      <c r="B43" s="38"/>
    </row>
  </sheetData>
  <sheetProtection/>
  <mergeCells count="67">
    <mergeCell ref="G2:H2"/>
    <mergeCell ref="AA42:AB42"/>
    <mergeCell ref="AA1:AB2"/>
    <mergeCell ref="AA40:AB40"/>
    <mergeCell ref="I2:J2"/>
    <mergeCell ref="K2:L2"/>
    <mergeCell ref="I1:J1"/>
    <mergeCell ref="K1:L1"/>
    <mergeCell ref="I42:J42"/>
    <mergeCell ref="K42:L42"/>
    <mergeCell ref="E42:F42"/>
    <mergeCell ref="G42:H42"/>
    <mergeCell ref="E41:F41"/>
    <mergeCell ref="G41:H41"/>
    <mergeCell ref="A1:A2"/>
    <mergeCell ref="C1:D1"/>
    <mergeCell ref="E1:F1"/>
    <mergeCell ref="G1:H1"/>
    <mergeCell ref="C2:D2"/>
    <mergeCell ref="E2:F2"/>
    <mergeCell ref="I41:J41"/>
    <mergeCell ref="K41:L41"/>
    <mergeCell ref="U42:V42"/>
    <mergeCell ref="S42:T42"/>
    <mergeCell ref="K40:L40"/>
    <mergeCell ref="G40:H40"/>
    <mergeCell ref="I40:J40"/>
    <mergeCell ref="C40:D40"/>
    <mergeCell ref="C41:D41"/>
    <mergeCell ref="C42:D42"/>
    <mergeCell ref="E40:F40"/>
    <mergeCell ref="M42:N42"/>
    <mergeCell ref="Q41:R41"/>
    <mergeCell ref="O41:P41"/>
    <mergeCell ref="M41:N41"/>
    <mergeCell ref="Q42:R42"/>
    <mergeCell ref="O42:P42"/>
    <mergeCell ref="M2:N2"/>
    <mergeCell ref="AH8:AH21"/>
    <mergeCell ref="AH6:AH7"/>
    <mergeCell ref="AA41:AB41"/>
    <mergeCell ref="U40:V40"/>
    <mergeCell ref="S40:T40"/>
    <mergeCell ref="Q2:R2"/>
    <mergeCell ref="O2:P2"/>
    <mergeCell ref="U2:V2"/>
    <mergeCell ref="S2:T2"/>
    <mergeCell ref="O1:P1"/>
    <mergeCell ref="M1:N1"/>
    <mergeCell ref="U41:V41"/>
    <mergeCell ref="S41:T41"/>
    <mergeCell ref="M40:N40"/>
    <mergeCell ref="Q1:R1"/>
    <mergeCell ref="Q40:R40"/>
    <mergeCell ref="U1:V1"/>
    <mergeCell ref="S1:T1"/>
    <mergeCell ref="O40:P40"/>
    <mergeCell ref="W1:X1"/>
    <mergeCell ref="W2:X2"/>
    <mergeCell ref="W40:X40"/>
    <mergeCell ref="W41:X41"/>
    <mergeCell ref="W42:X42"/>
    <mergeCell ref="Y1:Z1"/>
    <mergeCell ref="Y2:Z2"/>
    <mergeCell ref="Y40:Z40"/>
    <mergeCell ref="Y41:Z41"/>
    <mergeCell ref="Y42:Z42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toukai</dc:creator>
  <cp:keywords/>
  <dc:description/>
  <cp:lastModifiedBy>eitof</cp:lastModifiedBy>
  <cp:lastPrinted>2017-08-19T11:36:27Z</cp:lastPrinted>
  <dcterms:created xsi:type="dcterms:W3CDTF">2015-08-26T07:53:51Z</dcterms:created>
  <dcterms:modified xsi:type="dcterms:W3CDTF">2019-07-01T08:19:18Z</dcterms:modified>
  <cp:category/>
  <cp:version/>
  <cp:contentType/>
  <cp:contentStatus/>
</cp:coreProperties>
</file>